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alex/Cloud Mail.Ru/Doc/Expo/Winter/"/>
    </mc:Choice>
  </mc:AlternateContent>
  <bookViews>
    <workbookView xWindow="0" yWindow="460" windowWidth="28800" windowHeight="17460" tabRatio="500"/>
  </bookViews>
  <sheets>
    <sheet name="Инфо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18" i="1"/>
  <c r="B20" i="1"/>
  <c r="B24" i="1"/>
  <c r="B26" i="1"/>
  <c r="B30" i="1"/>
  <c r="B34" i="1"/>
  <c r="B32" i="1"/>
  <c r="B38" i="1"/>
</calcChain>
</file>

<file path=xl/sharedStrings.xml><?xml version="1.0" encoding="utf-8"?>
<sst xmlns="http://schemas.openxmlformats.org/spreadsheetml/2006/main" count="28" uniqueCount="26">
  <si>
    <t>Заполняются зеленые поля</t>
  </si>
  <si>
    <t>Юридическое лицо</t>
  </si>
  <si>
    <t>Надпись на фризе/Название на карте</t>
  </si>
  <si>
    <t>Номер стенда</t>
  </si>
  <si>
    <t>Площадь стенда, кв.м.</t>
  </si>
  <si>
    <t>Постоянный участник, да/нет</t>
  </si>
  <si>
    <t>Оплата до:</t>
  </si>
  <si>
    <t>Стоимость площади, руб</t>
  </si>
  <si>
    <t>Скидка постоянного участника</t>
  </si>
  <si>
    <t>Скидка за раннюю оплату</t>
  </si>
  <si>
    <t>Количество открытых сторон 1, 2, 3 или 4</t>
  </si>
  <si>
    <t>Наценка за конфигурацию</t>
  </si>
  <si>
    <t>10 % за угловой стенд</t>
  </si>
  <si>
    <t>Стоимость с наценкой, руб</t>
  </si>
  <si>
    <t>Напольное покрытие (да/нет)</t>
  </si>
  <si>
    <t>Заказывается для необорудованной площади, или привозится свое.</t>
  </si>
  <si>
    <t>Стоимость напольного покрытия, руб</t>
  </si>
  <si>
    <t>Будет выставлена отдельным счетом, вместе с другими допуслугами</t>
  </si>
  <si>
    <t>нет</t>
  </si>
  <si>
    <t xml:space="preserve">20 кв.м.  и более  - 5%, 40 кв.м. и более - 10%, 60 кв.м. И более - 15%, 100 кв.м. и  более - 20% </t>
  </si>
  <si>
    <t>Стандартная застройка, да/нет</t>
  </si>
  <si>
    <t>необорудованная площадь - 3500 руб/кв.м</t>
  </si>
  <si>
    <t>Скидка за объем</t>
  </si>
  <si>
    <t>Стоиомость площади с учетом скидки, руб</t>
  </si>
  <si>
    <t>Стоиомость стандартной застройки</t>
  </si>
  <si>
    <t>Форма расчета стоимости участия в выставке WinterSport-Expo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</si>
</sst>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"/>
    <numFmt numFmtId="165" formatCode="dd\.mm\.yyyy"/>
  </numFmts>
  <fonts count="8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0"/>
      <name val="Arial"/>
    </font>
    <font>
      <b/>
      <sz val="16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/>
    <xf numFmtId="3" fontId="2" fillId="3" borderId="0" xfId="0" applyNumberFormat="1" applyFont="1" applyFill="1" applyProtection="1">
      <protection hidden="1"/>
    </xf>
    <xf numFmtId="0" fontId="0" fillId="0" borderId="0" xfId="0" applyFont="1" applyAlignment="1" applyProtection="1">
      <protection hidden="1"/>
    </xf>
    <xf numFmtId="10" fontId="2" fillId="3" borderId="0" xfId="0" applyNumberFormat="1" applyFont="1" applyFill="1" applyProtection="1">
      <protection hidden="1"/>
    </xf>
    <xf numFmtId="3" fontId="4" fillId="3" borderId="0" xfId="0" applyNumberFormat="1" applyFont="1" applyFill="1" applyProtection="1">
      <protection hidden="1"/>
    </xf>
    <xf numFmtId="0" fontId="2" fillId="2" borderId="1" xfId="0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 applyProtection="1"/>
    <xf numFmtId="0" fontId="3" fillId="0" borderId="0" xfId="0" applyFont="1" applyAlignment="1" applyProtection="1"/>
    <xf numFmtId="3" fontId="2" fillId="3" borderId="0" xfId="0" applyNumberFormat="1" applyFont="1" applyFill="1" applyProtection="1"/>
    <xf numFmtId="0" fontId="2" fillId="0" borderId="0" xfId="0" applyFont="1" applyAlignment="1" applyProtection="1"/>
    <xf numFmtId="9" fontId="2" fillId="3" borderId="0" xfId="0" applyNumberFormat="1" applyFont="1" applyFill="1" applyProtection="1"/>
    <xf numFmtId="0" fontId="3" fillId="0" borderId="0" xfId="0" applyFont="1" applyFill="1" applyAlignment="1" applyProtection="1"/>
    <xf numFmtId="9" fontId="2" fillId="0" borderId="0" xfId="0" applyNumberFormat="1" applyFont="1" applyFill="1" applyProtection="1"/>
    <xf numFmtId="0" fontId="0" fillId="0" borderId="0" xfId="0" applyFont="1" applyFill="1" applyAlignment="1" applyProtection="1"/>
    <xf numFmtId="3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/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125" workbookViewId="0">
      <selection activeCell="D8" sqref="D8"/>
    </sheetView>
  </sheetViews>
  <sheetFormatPr baseColWidth="10" defaultColWidth="14.5" defaultRowHeight="15.75" customHeight="1" x14ac:dyDescent="0.15"/>
  <cols>
    <col min="1" max="1" width="42.6640625" style="14" customWidth="1"/>
    <col min="2" max="2" width="39.1640625" customWidth="1"/>
    <col min="3" max="3" width="7" customWidth="1"/>
  </cols>
  <sheetData>
    <row r="1" spans="1:2" ht="18" x14ac:dyDescent="0.2">
      <c r="A1" s="1" t="s">
        <v>25</v>
      </c>
    </row>
    <row r="2" spans="1:2" ht="15.75" customHeight="1" x14ac:dyDescent="0.15">
      <c r="A2" s="16" t="s">
        <v>0</v>
      </c>
      <c r="B2" s="17"/>
    </row>
    <row r="4" spans="1:2" ht="15.75" customHeight="1" x14ac:dyDescent="0.15">
      <c r="A4" s="3" t="s">
        <v>1</v>
      </c>
      <c r="B4" s="10"/>
    </row>
    <row r="5" spans="1:2" ht="15.75" customHeight="1" x14ac:dyDescent="0.15">
      <c r="A5" s="3"/>
      <c r="B5" s="2"/>
    </row>
    <row r="6" spans="1:2" ht="15.75" customHeight="1" x14ac:dyDescent="0.15">
      <c r="A6" s="3" t="s">
        <v>2</v>
      </c>
      <c r="B6" s="10"/>
    </row>
    <row r="7" spans="1:2" ht="15.75" customHeight="1" x14ac:dyDescent="0.15">
      <c r="A7" s="3"/>
      <c r="B7" s="4"/>
    </row>
    <row r="8" spans="1:2" ht="15.75" customHeight="1" x14ac:dyDescent="0.15">
      <c r="A8" s="3" t="s">
        <v>3</v>
      </c>
      <c r="B8" s="10"/>
    </row>
    <row r="9" spans="1:2" ht="15.75" customHeight="1" x14ac:dyDescent="0.15">
      <c r="A9" s="3"/>
      <c r="B9" s="2"/>
    </row>
    <row r="10" spans="1:2" ht="15.75" customHeight="1" x14ac:dyDescent="0.15">
      <c r="A10" s="3" t="s">
        <v>4</v>
      </c>
      <c r="B10" s="11">
        <v>0</v>
      </c>
    </row>
    <row r="12" spans="1:2" ht="15.75" customHeight="1" x14ac:dyDescent="0.15">
      <c r="A12" s="3" t="s">
        <v>20</v>
      </c>
      <c r="B12" s="10" t="s">
        <v>18</v>
      </c>
    </row>
    <row r="14" spans="1:2" ht="15.75" customHeight="1" x14ac:dyDescent="0.15">
      <c r="A14" s="3" t="s">
        <v>5</v>
      </c>
      <c r="B14" s="10" t="s">
        <v>18</v>
      </c>
    </row>
    <row r="16" spans="1:2" ht="15.75" customHeight="1" x14ac:dyDescent="0.15">
      <c r="A16" s="3" t="s">
        <v>6</v>
      </c>
      <c r="B16" s="12">
        <v>43069</v>
      </c>
    </row>
    <row r="17" spans="1:4" s="18" customFormat="1" ht="15.75" customHeight="1" x14ac:dyDescent="0.15"/>
    <row r="18" spans="1:4" s="18" customFormat="1" ht="15.75" customHeight="1" x14ac:dyDescent="0.15">
      <c r="A18" s="19" t="s">
        <v>7</v>
      </c>
      <c r="B18" s="20">
        <f>B10*3500</f>
        <v>0</v>
      </c>
      <c r="C18" s="21"/>
      <c r="D18" s="21" t="s">
        <v>21</v>
      </c>
    </row>
    <row r="19" spans="1:4" s="18" customFormat="1" ht="15.75" customHeight="1" x14ac:dyDescent="0.15"/>
    <row r="20" spans="1:4" s="18" customFormat="1" ht="15.75" customHeight="1" x14ac:dyDescent="0.15">
      <c r="A20" s="19" t="s">
        <v>22</v>
      </c>
      <c r="B20" s="22">
        <f>IF(B10&gt;99,0.2,IF(B10&gt;59,0.15,IF(B10&gt;39,0.1,IF(B10&gt;19,0.05,0))))</f>
        <v>0</v>
      </c>
      <c r="D20" s="18" t="s">
        <v>19</v>
      </c>
    </row>
    <row r="21" spans="1:4" s="25" customFormat="1" ht="15.75" customHeight="1" x14ac:dyDescent="0.15">
      <c r="A21" s="23"/>
      <c r="B21" s="24"/>
    </row>
    <row r="22" spans="1:4" s="15" customFormat="1" ht="15.75" customHeight="1" x14ac:dyDescent="0.15">
      <c r="A22" s="3" t="s">
        <v>10</v>
      </c>
      <c r="B22" s="13">
        <v>1</v>
      </c>
    </row>
    <row r="23" spans="1:4" s="25" customFormat="1" ht="15.75" customHeight="1" x14ac:dyDescent="0.15">
      <c r="A23" s="19"/>
      <c r="B23" s="26"/>
    </row>
    <row r="24" spans="1:4" s="18" customFormat="1" ht="15.75" customHeight="1" x14ac:dyDescent="0.15">
      <c r="A24" s="19" t="s">
        <v>11</v>
      </c>
      <c r="B24" s="8">
        <f>IF(B22&gt;1,0.1,0)</f>
        <v>0</v>
      </c>
      <c r="D24" s="21" t="s">
        <v>12</v>
      </c>
    </row>
    <row r="25" spans="1:4" s="18" customFormat="1" ht="15.75" customHeight="1" x14ac:dyDescent="0.15">
      <c r="B25" s="7"/>
    </row>
    <row r="26" spans="1:4" s="18" customFormat="1" ht="15.75" customHeight="1" x14ac:dyDescent="0.15">
      <c r="A26" s="19" t="s">
        <v>23</v>
      </c>
      <c r="B26" s="6">
        <f>B18*(1-B20)*(1+B24)</f>
        <v>0</v>
      </c>
    </row>
    <row r="27" spans="1:4" s="18" customFormat="1" ht="15.75" customHeight="1" x14ac:dyDescent="0.15">
      <c r="B27" s="7"/>
    </row>
    <row r="28" spans="1:4" s="18" customFormat="1" ht="15.75" customHeight="1" x14ac:dyDescent="0.15">
      <c r="A28" s="27" t="s">
        <v>24</v>
      </c>
      <c r="B28" s="6">
        <f>IF(B12="да", B10*3000,0)</f>
        <v>0</v>
      </c>
    </row>
    <row r="29" spans="1:4" s="18" customFormat="1" ht="15.75" customHeight="1" x14ac:dyDescent="0.15">
      <c r="B29" s="7"/>
    </row>
    <row r="30" spans="1:4" s="18" customFormat="1" ht="15.75" customHeight="1" x14ac:dyDescent="0.15">
      <c r="A30" s="19" t="s">
        <v>8</v>
      </c>
      <c r="B30" s="8">
        <f>IF(B14="да",0.05,0)</f>
        <v>0</v>
      </c>
    </row>
    <row r="31" spans="1:4" s="18" customFormat="1" ht="15.75" customHeight="1" x14ac:dyDescent="0.15">
      <c r="B31" s="7"/>
    </row>
    <row r="32" spans="1:4" s="18" customFormat="1" ht="15.75" customHeight="1" x14ac:dyDescent="0.15">
      <c r="A32" s="19" t="s">
        <v>9</v>
      </c>
      <c r="B32" s="8">
        <f>IF(B16&lt;=DATE(2017,1,7),0.2,IF(B16&lt;=DATE(2017,11,1),0.15,IF(B16&lt;=DATE(2017,12,1),0.1,0)))</f>
        <v>0.1</v>
      </c>
    </row>
    <row r="33" spans="1:4" s="18" customFormat="1" ht="15.75" customHeight="1" x14ac:dyDescent="0.15">
      <c r="B33" s="7"/>
    </row>
    <row r="34" spans="1:4" s="18" customFormat="1" ht="20" x14ac:dyDescent="0.2">
      <c r="A34" s="19" t="s">
        <v>13</v>
      </c>
      <c r="B34" s="9">
        <f>(B26+B28)*(1-B30)*(1-B32)</f>
        <v>0</v>
      </c>
    </row>
    <row r="35" spans="1:4" s="18" customFormat="1" ht="15.75" customHeight="1" x14ac:dyDescent="0.15"/>
    <row r="36" spans="1:4" ht="15.75" customHeight="1" x14ac:dyDescent="0.15">
      <c r="A36" s="3" t="s">
        <v>14</v>
      </c>
      <c r="B36" s="10" t="s">
        <v>18</v>
      </c>
      <c r="D36" s="5" t="s">
        <v>15</v>
      </c>
    </row>
    <row r="37" spans="1:4" s="18" customFormat="1" ht="15.75" customHeight="1" x14ac:dyDescent="0.15"/>
    <row r="38" spans="1:4" s="18" customFormat="1" ht="15.75" customHeight="1" x14ac:dyDescent="0.15">
      <c r="A38" s="19" t="s">
        <v>16</v>
      </c>
      <c r="B38" s="6">
        <f>IF(B36="да",B10*600,0)</f>
        <v>0</v>
      </c>
      <c r="D38" s="21" t="s">
        <v>17</v>
      </c>
    </row>
  </sheetData>
  <sheetProtection password="CDB4" sheet="1" objects="1" scenarios="1"/>
  <mergeCells count="1">
    <mergeCell ref="A2:B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modified xsi:type="dcterms:W3CDTF">2017-10-09T17:56:56Z</dcterms:modified>
</cp:coreProperties>
</file>